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laurensiegel/trepwise, llc Dropbox/trepwise clients/current/NOMAR Commercial Investment Division/Proposed Awards 11.5/Awards Application/"/>
    </mc:Choice>
  </mc:AlternateContent>
  <bookViews>
    <workbookView xWindow="40" yWindow="460" windowWidth="25560" windowHeight="14160" tabRatio="500" activeTab="2"/>
  </bookViews>
  <sheets>
    <sheet name="Instructions" sheetId="1" r:id="rId1"/>
    <sheet name="Deal List" sheetId="2" r:id="rId2"/>
    <sheet name="Totals" sheetId="4" r:id="rId3"/>
    <sheet name="Data Source" sheetId="3" state="hidden" r:id="rId4"/>
  </sheets>
  <externalReferences>
    <externalReference r:id="rId5"/>
  </externalReferenc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7" i="4" l="1"/>
  <c r="D7" i="4"/>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2" i="2"/>
  <c r="F7" i="4"/>
  <c r="C7" i="4"/>
  <c r="B7" i="4"/>
</calcChain>
</file>

<file path=xl/sharedStrings.xml><?xml version="1.0" encoding="utf-8"?>
<sst xmlns="http://schemas.openxmlformats.org/spreadsheetml/2006/main" count="33" uniqueCount="31">
  <si>
    <t>Office</t>
  </si>
  <si>
    <t>Lease</t>
  </si>
  <si>
    <t>Total Amount of Deal
($##,###,###)</t>
  </si>
  <si>
    <t>Address of Deal</t>
  </si>
  <si>
    <t>Asset Class - at Time of Sale
(Select from Dropdown)</t>
  </si>
  <si>
    <t>Date of Close - 2018 Only (MM/DD/YY)</t>
  </si>
  <si>
    <t>Type of Deal</t>
  </si>
  <si>
    <t>Asset Class</t>
  </si>
  <si>
    <t>Number of Agents</t>
  </si>
  <si>
    <t>Sale</t>
  </si>
  <si>
    <t>Retail</t>
  </si>
  <si>
    <t>Industrial</t>
  </si>
  <si>
    <t>Multi-Family</t>
  </si>
  <si>
    <t>Land</t>
  </si>
  <si>
    <t>Special Purpose</t>
  </si>
  <si>
    <t>Role</t>
  </si>
  <si>
    <t>Seller/Lessor</t>
  </si>
  <si>
    <t>Buyer/Tenant</t>
  </si>
  <si>
    <t>Both</t>
  </si>
  <si>
    <t>1234 Veterans Blvd.</t>
  </si>
  <si>
    <t>Jane Doh, Chantelle Smith, Jeremy Jones</t>
  </si>
  <si>
    <t>Name(s) of Additonal Agent(s)who Supported You on this Deal
(Do not include yourself)</t>
  </si>
  <si>
    <t>Lease or Sale
(Select from Dropdown)</t>
  </si>
  <si>
    <t>Total Amount of All Deals Entered</t>
  </si>
  <si>
    <t>Number of Deals Entered</t>
  </si>
  <si>
    <t>Individual Total Credit Volume Seller/Lesser Side</t>
  </si>
  <si>
    <t>Individual Total Credit Volume Buyer Tenant Side</t>
  </si>
  <si>
    <t>Total Credit Volume Allocated to You Individually - Auto Calculates
($##,###,###)</t>
  </si>
  <si>
    <r>
      <t xml:space="preserve">Percent of Credit Volume Allocated to You </t>
    </r>
    <r>
      <rPr>
        <b/>
        <u/>
        <sz val="12"/>
        <color theme="0"/>
        <rFont val="Calibri (Body)"/>
      </rPr>
      <t>Individually</t>
    </r>
    <r>
      <rPr>
        <b/>
        <sz val="12"/>
        <color theme="0"/>
        <rFont val="Calibri"/>
        <family val="2"/>
        <scheme val="minor"/>
      </rPr>
      <t xml:space="preserve"> on the Seller/Lessor Side - Max: 50%
(Please enter numbers only)</t>
    </r>
  </si>
  <si>
    <r>
      <t xml:space="preserve">Percent of Credit Volume Allocated to You </t>
    </r>
    <r>
      <rPr>
        <b/>
        <u/>
        <sz val="12"/>
        <color theme="0"/>
        <rFont val="Calibri (Body)"/>
      </rPr>
      <t>Individually</t>
    </r>
    <r>
      <rPr>
        <b/>
        <sz val="12"/>
        <color theme="0"/>
        <rFont val="Calibri"/>
        <family val="2"/>
        <scheme val="minor"/>
      </rPr>
      <t xml:space="preserve"> on the Buyer/Tenant Side - Max: 50%
(Please enter numbers only)</t>
    </r>
  </si>
  <si>
    <t>Individual Total Credit Volume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</si>
</sst>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8" x14ac:knownFonts="1">
    <font>
      <sz val="12"/>
      <color theme="1"/>
      <name val="Calibri"/>
      <family val="2"/>
      <scheme val="minor"/>
    </font>
    <font>
      <sz val="12"/>
      <color theme="1"/>
      <name val="Calibri"/>
      <family val="2"/>
      <scheme val="minor"/>
    </font>
    <font>
      <b/>
      <sz val="12"/>
      <color theme="1"/>
      <name val="Calibri"/>
      <family val="2"/>
      <scheme val="minor"/>
    </font>
    <font>
      <b/>
      <i/>
      <sz val="12"/>
      <color theme="1"/>
      <name val="Calibri"/>
      <scheme val="minor"/>
    </font>
    <font>
      <b/>
      <sz val="12"/>
      <color theme="0"/>
      <name val="Calibri"/>
      <family val="2"/>
      <scheme val="minor"/>
    </font>
    <font>
      <b/>
      <sz val="16"/>
      <color theme="1"/>
      <name val="Calibri"/>
      <family val="2"/>
      <scheme val="minor"/>
    </font>
    <font>
      <i/>
      <sz val="12"/>
      <color theme="1"/>
      <name val="Calibri"/>
      <scheme val="minor"/>
    </font>
    <font>
      <b/>
      <u/>
      <sz val="12"/>
      <color theme="0"/>
      <name val="Calibri (Body)"/>
    </font>
  </fonts>
  <fills count="5">
    <fill>
      <patternFill patternType="none"/>
    </fill>
    <fill>
      <patternFill patternType="gray125"/>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theme="6"/>
      </top>
      <bottom/>
      <diagonal/>
    </border>
    <border>
      <left/>
      <right style="thin">
        <color theme="6"/>
      </right>
      <top style="thin">
        <color theme="6"/>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applyAlignment="1">
      <alignment horizontal="center"/>
    </xf>
    <xf numFmtId="14" fontId="0" fillId="0" borderId="0" xfId="0" applyNumberFormat="1" applyAlignment="1">
      <alignment horizontal="center"/>
    </xf>
    <xf numFmtId="0" fontId="2" fillId="0" borderId="1" xfId="0" applyFont="1" applyBorder="1"/>
    <xf numFmtId="14"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64" fontId="2" fillId="2" borderId="0" xfId="1" applyNumberFormat="1" applyFont="1" applyFill="1" applyAlignment="1">
      <alignment horizontal="center" vertical="center" wrapText="1"/>
    </xf>
    <xf numFmtId="164" fontId="2" fillId="2" borderId="0" xfId="0" applyNumberFormat="1" applyFont="1" applyFill="1" applyAlignment="1">
      <alignment horizontal="center" vertical="center" wrapText="1"/>
    </xf>
    <xf numFmtId="14" fontId="3" fillId="3" borderId="0" xfId="0" applyNumberFormat="1" applyFont="1" applyFill="1" applyAlignment="1">
      <alignment horizontal="center"/>
    </xf>
    <xf numFmtId="0" fontId="3" fillId="3" borderId="0" xfId="0" applyFont="1" applyFill="1" applyAlignment="1">
      <alignment horizontal="center"/>
    </xf>
    <xf numFmtId="164" fontId="3" fillId="3" borderId="0" xfId="1" applyNumberFormat="1" applyFont="1" applyFill="1" applyAlignment="1">
      <alignment horizontal="center"/>
    </xf>
    <xf numFmtId="0" fontId="4" fillId="2" borderId="2" xfId="0"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0" fontId="2" fillId="0" borderId="0" xfId="0" applyFont="1"/>
    <xf numFmtId="0" fontId="3" fillId="3" borderId="0" xfId="0" applyNumberFormat="1" applyFont="1" applyFill="1" applyAlignment="1">
      <alignment horizontal="center"/>
    </xf>
    <xf numFmtId="0" fontId="4" fillId="0" borderId="3" xfId="0" applyFont="1" applyFill="1" applyBorder="1" applyAlignment="1">
      <alignment horizontal="center" vertical="center" wrapText="1"/>
    </xf>
    <xf numFmtId="44" fontId="5" fillId="0" borderId="5" xfId="1" applyFont="1" applyBorder="1" applyAlignment="1">
      <alignment horizontal="center"/>
    </xf>
    <xf numFmtId="44" fontId="5" fillId="0" borderId="6" xfId="1" applyFont="1" applyBorder="1" applyAlignment="1">
      <alignment horizontal="center"/>
    </xf>
    <xf numFmtId="1" fontId="5" fillId="0" borderId="4" xfId="1" applyNumberFormat="1" applyFont="1" applyBorder="1" applyAlignment="1">
      <alignment horizontal="center"/>
    </xf>
    <xf numFmtId="164" fontId="3" fillId="4" borderId="7" xfId="0" applyNumberFormat="1" applyFont="1" applyFill="1" applyBorder="1" applyAlignment="1" applyProtection="1">
      <alignment horizontal="center"/>
    </xf>
    <xf numFmtId="164" fontId="6" fillId="4" borderId="7" xfId="0" applyNumberFormat="1" applyFont="1" applyFill="1" applyBorder="1" applyAlignment="1" applyProtection="1">
      <alignment horizontal="center"/>
    </xf>
    <xf numFmtId="0" fontId="4" fillId="2" borderId="0" xfId="0" applyFont="1" applyFill="1" applyAlignment="1">
      <alignment horizontal="center" vertical="center" wrapText="1"/>
    </xf>
  </cellXfs>
  <cellStyles count="2">
    <cellStyle name="Currency" xfId="1" builtinId="4"/>
    <cellStyle name="Normal" xfId="0" builtinId="0"/>
  </cellStyles>
  <dxfs count="11">
    <dxf>
      <alignment horizontal="center" vertical="bottom" textRotation="0" wrapText="0" indent="0" justifyLastLine="0" shrinkToFit="0"/>
      <border outline="0">
        <left style="thin">
          <color auto="1"/>
        </left>
      </border>
    </dxf>
    <dxf>
      <numFmt numFmtId="164" formatCode="&quot;$&quot;#,##0.00"/>
      <fill>
        <patternFill>
          <fgColor indexed="64"/>
          <bgColor theme="3" tint="0.79998168889431442"/>
        </patternFill>
      </fill>
      <alignment horizontal="center" vertical="bottom" textRotation="0" wrapText="0" indent="0" justifyLastLine="0" shrinkToFit="0" readingOrder="0"/>
      <border diagonalUp="0" diagonalDown="0">
        <left style="thin">
          <color indexed="64"/>
        </left>
        <right style="thin">
          <color indexed="64"/>
        </right>
        <top/>
        <bottom/>
      </border>
    </dxf>
    <dxf>
      <alignment horizontal="center" vertical="bottom" textRotation="0" wrapText="0" indent="0" justifyLastLine="0" shrinkToFit="0"/>
      <border outline="0">
        <right style="thin">
          <color auto="1"/>
        </right>
      </border>
    </dxf>
    <dxf>
      <numFmt numFmtId="164" formatCode="&quot;$&quot;#,##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quot;$&quot;#,##0.00"/>
      <alignment horizontal="center" vertical="bottom" textRotation="0" wrapText="0" indent="0" justifyLastLine="0" shrinkToFit="0"/>
    </dxf>
    <dxf>
      <alignment horizontal="center" vertical="bottom" textRotation="0" wrapText="0" indent="0" justifyLastLine="0" shrinkToFit="0"/>
    </dxf>
    <dxf>
      <alignment horizontal="center" vertical="bottom" textRotation="0" wrapText="0" indent="0" justifyLastLine="0" shrinkToFit="0"/>
    </dxf>
    <dxf>
      <alignment horizontal="center" vertical="bottom" textRotation="0" wrapText="0" indent="0" justifyLastLine="0" shrinkToFit="0"/>
    </dxf>
    <dxf>
      <numFmt numFmtId="19" formatCode="m/d/yy"/>
      <alignment horizontal="center" vertical="bottom" textRotation="0" wrapText="0" indent="0" justifyLastLine="0" shrinkToFit="0"/>
    </dxf>
    <dxf>
      <alignment horizontal="center" vertical="bottom" textRotation="0" wrapText="0" indent="0" justifyLastLine="0" shrinkToFit="0"/>
    </dxf>
    <dxf>
      <fill>
        <patternFill patternType="solid">
          <fgColor indexed="64"/>
          <bgColor theme="2" tint="-0.499984740745262"/>
        </patternFill>
      </fill>
      <alignment horizontal="center" textRotation="0" indent="0" justifyLastLine="0" shrinkToFit="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nomar.org/images/FINAL_CLEAN_NEW_CID_AWARDS_RULES_MSW_3.14.19.pdf" TargetMode="External"/></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76200</xdr:rowOff>
    </xdr:from>
    <xdr:to>
      <xdr:col>14</xdr:col>
      <xdr:colOff>76200</xdr:colOff>
      <xdr:row>35</xdr:row>
      <xdr:rowOff>25400</xdr:rowOff>
    </xdr:to>
    <xdr:sp macro="" textlink="">
      <xdr:nvSpPr>
        <xdr:cNvPr id="2" name="TextBox 1">
          <a:hlinkClick xmlns:r="http://schemas.openxmlformats.org/officeDocument/2006/relationships" r:id="rId1" tooltip="CID Awards Rules &amp; Regulations"/>
        </xdr:cNvPr>
        <xdr:cNvSpPr txBox="1"/>
      </xdr:nvSpPr>
      <xdr:spPr>
        <a:xfrm>
          <a:off x="127000" y="76200"/>
          <a:ext cx="11506200" cy="706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t>CID Awards Application Deal Sheet (2018)</a:t>
          </a:r>
        </a:p>
        <a:p>
          <a:endParaRPr lang="en-US" sz="400" b="1"/>
        </a:p>
        <a:p>
          <a:r>
            <a:rPr lang="en-US" sz="2000"/>
            <a:t>The following worksheet asks for information pertaining to each of your reported deals. You are expected to submit information that is accurate and appropriate and in accordance with CID rules and regulations. You will report</a:t>
          </a:r>
          <a:r>
            <a:rPr lang="en-US" sz="2000" baseline="0"/>
            <a:t> the following information:</a:t>
          </a:r>
        </a:p>
        <a:p>
          <a:pPr lvl="1"/>
          <a:r>
            <a:rPr lang="en-US" sz="2000" baseline="0"/>
            <a:t>-Date of Closing</a:t>
          </a:r>
        </a:p>
        <a:p>
          <a:pPr lvl="1"/>
          <a:r>
            <a:rPr lang="en-US" sz="2000" baseline="0"/>
            <a:t>-Type of Deal (Lease or sale)</a:t>
          </a:r>
        </a:p>
        <a:p>
          <a:pPr lvl="1"/>
          <a:r>
            <a:rPr lang="en-US" sz="2000" baseline="0"/>
            <a:t>-Asset Class (At time of sale)</a:t>
          </a:r>
        </a:p>
        <a:p>
          <a:pPr lvl="1"/>
          <a:r>
            <a:rPr lang="en-US" sz="2000" baseline="0"/>
            <a:t>-Address of Deal</a:t>
          </a:r>
        </a:p>
        <a:p>
          <a:pPr lvl="1"/>
          <a:r>
            <a:rPr lang="en-US" sz="2000" baseline="0"/>
            <a:t>-Total Amount of Deal</a:t>
          </a:r>
        </a:p>
        <a:p>
          <a:pPr lvl="1"/>
          <a:r>
            <a:rPr lang="en-US" sz="2000" baseline="0"/>
            <a:t>-Total Credit Volume Allocated to Your Party for the Deal (You and any partnered agents)</a:t>
          </a:r>
        </a:p>
        <a:p>
          <a:pPr lvl="1"/>
          <a:r>
            <a:rPr lang="en-US" sz="2000" baseline="0"/>
            <a:t>-Percent of Credit Volume Allocated to you </a:t>
          </a:r>
          <a:r>
            <a:rPr lang="en-US" sz="2000" u="sng" baseline="0"/>
            <a:t>individually</a:t>
          </a:r>
          <a:r>
            <a:rPr lang="en-US" sz="2000" baseline="0"/>
            <a:t> on the Seller/Lessor Side (Maximum of 50%)</a:t>
          </a:r>
        </a:p>
        <a:p>
          <a:pPr lvl="1"/>
          <a:r>
            <a:rPr lang="en-US" sz="2000" baseline="0"/>
            <a:t>-Percent of Credit Volume Allocated to you </a:t>
          </a:r>
          <a:r>
            <a:rPr lang="en-US" sz="2000" u="sng" baseline="0"/>
            <a:t>individually</a:t>
          </a:r>
          <a:r>
            <a:rPr lang="en-US" sz="2000" baseline="0"/>
            <a:t> on the Buyer/Tenant Side (Maximum of 50%)</a:t>
          </a:r>
        </a:p>
        <a:p>
          <a:pPr lvl="1"/>
          <a:r>
            <a:rPr lang="en-US" sz="2000" baseline="0"/>
            <a:t>-</a:t>
          </a:r>
          <a:r>
            <a:rPr lang="en-US" sz="2000" i="1" baseline="0"/>
            <a:t>The Individual Total Credit Volume will automatically calculate</a:t>
          </a:r>
        </a:p>
        <a:p>
          <a:pPr lvl="1"/>
          <a:r>
            <a:rPr lang="en-US" sz="2000" baseline="0"/>
            <a:t>-The Names of Any Additional Supporting Agents on the Deal</a:t>
          </a:r>
        </a:p>
        <a:p>
          <a:pPr lvl="1"/>
          <a:endParaRPr lang="en-US" sz="2000" baseline="0"/>
        </a:p>
        <a:p>
          <a:pPr lvl="0"/>
          <a:r>
            <a:rPr lang="en-US" sz="2000" b="1" i="1" baseline="0"/>
            <a:t>See the sample entry in Row 2 of the next sheet.</a:t>
          </a:r>
        </a:p>
        <a:p>
          <a:pPr lvl="0"/>
          <a:endParaRPr lang="en-US" sz="2000" b="1" i="1" baseline="0"/>
        </a:p>
        <a:p>
          <a:pPr lvl="0"/>
          <a:r>
            <a:rPr lang="en-US" sz="2000" b="0" i="0"/>
            <a:t>The </a:t>
          </a:r>
          <a:r>
            <a:rPr lang="en-US" sz="2000" b="1" i="1"/>
            <a:t>Totals </a:t>
          </a:r>
          <a:r>
            <a:rPr lang="en-US" sz="2000" b="0" i="0"/>
            <a:t>sheet</a:t>
          </a:r>
          <a:r>
            <a:rPr lang="en-US" sz="2000" b="0" i="0" baseline="0"/>
            <a:t> is a running tally sheet for your own reference. It will allow you to cross check your final numbers with your own records.</a:t>
          </a:r>
          <a:endParaRPr lang="en-US" sz="2000" b="0" i="0"/>
        </a:p>
        <a:p>
          <a:endParaRPr lang="en-US" sz="2000"/>
        </a:p>
        <a:p>
          <a:r>
            <a:rPr lang="en-US" sz="1600" b="1"/>
            <a:t>Please note that information for final award candidates will be verified by a third party. </a:t>
          </a:r>
          <a:r>
            <a:rPr lang="en-US" sz="1600"/>
            <a:t>Therefore, you may be asked to submit a closing document, lease summary and signature page, or other similar official supporting documents for each transaction. For further details on the reporting requirements and classification of transactions, please reference the </a:t>
          </a:r>
          <a:r>
            <a:rPr lang="en-US" sz="1600" u="sng">
              <a:solidFill>
                <a:srgbClr val="0070C0"/>
              </a:solidFill>
            </a:rPr>
            <a:t>CID Awards Rules &amp; Regulations Document</a:t>
          </a:r>
          <a:r>
            <a:rPr lang="en-US" sz="1600"/>
            <a:t>.</a:t>
          </a:r>
        </a:p>
        <a:p>
          <a:endParaRPr lang="en-US" sz="1600"/>
        </a:p>
        <a:p>
          <a:r>
            <a:rPr lang="en-US" sz="1600"/>
            <a:t>Please contact Bud Faust at bud@nomar.org with any questions.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0</xdr:row>
      <xdr:rowOff>88900</xdr:rowOff>
    </xdr:from>
    <xdr:to>
      <xdr:col>5</xdr:col>
      <xdr:colOff>2146300</xdr:colOff>
      <xdr:row>3</xdr:row>
      <xdr:rowOff>50800</xdr:rowOff>
    </xdr:to>
    <xdr:sp macro="" textlink="">
      <xdr:nvSpPr>
        <xdr:cNvPr id="2" name="TextBox 1"/>
        <xdr:cNvSpPr txBox="1"/>
      </xdr:nvSpPr>
      <xdr:spPr>
        <a:xfrm>
          <a:off x="127000" y="88900"/>
          <a:ext cx="12839700" cy="81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This sheet allows</a:t>
          </a:r>
          <a:r>
            <a:rPr lang="en-US" sz="2000" baseline="0"/>
            <a:t> you </a:t>
          </a:r>
          <a:r>
            <a:rPr lang="en-US" sz="2000"/>
            <a:t>to</a:t>
          </a:r>
          <a:r>
            <a:rPr lang="en-US" sz="2000" baseline="0"/>
            <a:t> see a running tally of the deals listed on the </a:t>
          </a:r>
          <a:r>
            <a:rPr lang="en-US" sz="2000" b="1" i="1" baseline="0"/>
            <a:t>Deal List </a:t>
          </a:r>
          <a:r>
            <a:rPr lang="en-US" sz="2000" b="0" i="0" baseline="0"/>
            <a:t>sheet. Please cross-check your totals with your own personal records to ensure accuracy of all deals listed on the </a:t>
          </a:r>
          <a:r>
            <a:rPr lang="en-US" sz="2000" b="1" i="1" baseline="0"/>
            <a:t>Deal List</a:t>
          </a:r>
          <a:r>
            <a:rPr lang="en-US" sz="2000" b="0" i="0" baseline="0"/>
            <a:t>.</a:t>
          </a:r>
          <a:endParaRPr lang="en-US"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ensiegel/Downloads/CID%20Deal%20List%20Spreadshee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al List"/>
      <sheetName val="Data Source"/>
    </sheetNames>
    <sheetDataSet>
      <sheetData sheetId="0"/>
      <sheetData sheetId="1"/>
      <sheetData sheetId="2"/>
    </sheetDataSet>
  </externalBook>
</externalLink>
</file>

<file path=xl/tables/table1.xml><?xml version="1.0" encoding="utf-8"?>
<table xmlns="http://schemas.openxmlformats.org/spreadsheetml/2006/main" id="1" name="Table2" displayName="Table2" ref="A1:I300" totalsRowShown="0" headerRowDxfId="10" dataDxfId="9">
  <autoFilter ref="A1:I300"/>
  <tableColumns count="9">
    <tableColumn id="1" name="Date of Close - 2018 Only (MM/DD/YY)" dataDxfId="8"/>
    <tableColumn id="2" name="Lease or Sale_x000a_(Select from Dropdown)" dataDxfId="7"/>
    <tableColumn id="3" name="Asset Class - at Time of Sale_x000a_(Select from Dropdown)" dataDxfId="6"/>
    <tableColumn id="4" name="Address of Deal" dataDxfId="5"/>
    <tableColumn id="5" name="Total Amount of Deal_x000a_($##,###,###)" dataDxfId="4" dataCellStyle="Currency"/>
    <tableColumn id="8" name="Percent of Credit Volume Allocated to You Individually on the Seller/Lessor Side - Max: 50%_x000a_(Please enter numbers only)" dataDxfId="3"/>
    <tableColumn id="9" name="Percent of Credit Volume Allocated to You Individually on the Buyer/Tenant Side - Max: 50%_x000a_(Please enter numbers only)" dataDxfId="2"/>
    <tableColumn id="10" name="Total Credit Volume Allocated to You Individually - Auto Calculates_x000a_($##,###,###)" dataDxfId="1">
      <calculatedColumnFormula>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calculatedColumnFormula>
    </tableColumn>
    <tableColumn id="7" name="Name(s) of Additonal Agent(s)who Supported You on this Deal_x000a_(Do not include yourself)"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
  <sheetViews>
    <sheetView showGridLines="0" workbookViewId="0">
      <selection activeCell="J19" sqref="J19"/>
    </sheetView>
  </sheetViews>
  <sheetFormatPr baseColWidth="10" defaultRowHeight="16" x14ac:dyDescent="0.2"/>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I300"/>
  <sheetViews>
    <sheetView zoomScale="119" zoomScaleNormal="70" zoomScalePageLayoutView="70" workbookViewId="0">
      <pane ySplit="1" topLeftCell="A2" activePane="bottomLeft" state="frozen"/>
      <selection pane="bottomLeft" activeCell="A3" sqref="A3:A4"/>
    </sheetView>
  </sheetViews>
  <sheetFormatPr baseColWidth="10" defaultRowHeight="16" x14ac:dyDescent="0.2"/>
  <cols>
    <col min="1" max="1" width="23.1640625" style="3" customWidth="1"/>
    <col min="2" max="2" width="29.83203125" style="1" customWidth="1"/>
    <col min="3" max="3" width="31.5" style="1" customWidth="1"/>
    <col min="4" max="4" width="55.6640625" style="1" customWidth="1"/>
    <col min="5" max="5" width="24.5" style="2" customWidth="1"/>
    <col min="6" max="6" width="41.5" customWidth="1"/>
    <col min="7" max="7" width="43.83203125" customWidth="1"/>
    <col min="8" max="8" width="40" customWidth="1"/>
    <col min="9" max="9" width="54.33203125" style="1" customWidth="1"/>
  </cols>
  <sheetData>
    <row r="1" spans="1:9" ht="48" x14ac:dyDescent="0.2">
      <c r="A1" s="5" t="s">
        <v>5</v>
      </c>
      <c r="B1" s="6" t="s">
        <v>22</v>
      </c>
      <c r="C1" s="6" t="s">
        <v>4</v>
      </c>
      <c r="D1" s="7" t="s">
        <v>3</v>
      </c>
      <c r="E1" s="8" t="s">
        <v>2</v>
      </c>
      <c r="F1" s="23" t="s">
        <v>28</v>
      </c>
      <c r="G1" s="23" t="s">
        <v>29</v>
      </c>
      <c r="H1" s="9" t="s">
        <v>27</v>
      </c>
      <c r="I1" s="6" t="s">
        <v>21</v>
      </c>
    </row>
    <row r="2" spans="1:9" x14ac:dyDescent="0.2">
      <c r="A2" s="10">
        <v>43101</v>
      </c>
      <c r="B2" s="11" t="s">
        <v>1</v>
      </c>
      <c r="C2" s="11" t="s">
        <v>11</v>
      </c>
      <c r="D2" s="11" t="s">
        <v>19</v>
      </c>
      <c r="E2" s="12">
        <v>1000000</v>
      </c>
      <c r="F2" s="11">
        <v>25</v>
      </c>
      <c r="G2" s="16">
        <v>25</v>
      </c>
      <c r="H2" s="21">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500000</v>
      </c>
      <c r="I2" s="11" t="s">
        <v>20</v>
      </c>
    </row>
    <row r="3" spans="1:9" x14ac:dyDescent="0.2">
      <c r="F3" s="1"/>
      <c r="G3" s="1"/>
      <c r="H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 spans="1:9" x14ac:dyDescent="0.2">
      <c r="F4" s="1"/>
      <c r="G4" s="1"/>
      <c r="H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 spans="1:9" x14ac:dyDescent="0.2">
      <c r="F5" s="1"/>
      <c r="G5" s="1"/>
      <c r="H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 spans="1:9" x14ac:dyDescent="0.2">
      <c r="F6" s="1"/>
      <c r="G6" s="1"/>
      <c r="H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 spans="1:9" x14ac:dyDescent="0.2">
      <c r="F7" s="1"/>
      <c r="G7" s="1"/>
      <c r="H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 spans="1:9" x14ac:dyDescent="0.2">
      <c r="F8" s="1"/>
      <c r="G8" s="1"/>
      <c r="H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 spans="1:9" x14ac:dyDescent="0.2">
      <c r="F9" s="1"/>
      <c r="G9" s="1"/>
      <c r="H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 spans="1:9" x14ac:dyDescent="0.2">
      <c r="F10" s="1"/>
      <c r="G10" s="1"/>
      <c r="H1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 spans="1:9" x14ac:dyDescent="0.2">
      <c r="F11" s="1"/>
      <c r="G11" s="1"/>
      <c r="H1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 spans="1:9" x14ac:dyDescent="0.2">
      <c r="F12" s="1"/>
      <c r="G12" s="1"/>
      <c r="H1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 spans="1:9" x14ac:dyDescent="0.2">
      <c r="F13" s="1"/>
      <c r="G13" s="1"/>
      <c r="H1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 spans="1:9" x14ac:dyDescent="0.2">
      <c r="F14" s="1"/>
      <c r="G14" s="1"/>
      <c r="H1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 spans="1:9" x14ac:dyDescent="0.2">
      <c r="F15" s="1"/>
      <c r="G15" s="1"/>
      <c r="H1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 spans="1:9" x14ac:dyDescent="0.2">
      <c r="F16" s="1"/>
      <c r="G16" s="1"/>
      <c r="H1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 spans="6:8" x14ac:dyDescent="0.2">
      <c r="F17" s="1"/>
      <c r="G17" s="1"/>
      <c r="H1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 spans="6:8" x14ac:dyDescent="0.2">
      <c r="F18" s="1"/>
      <c r="G18" s="1"/>
      <c r="H1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 spans="6:8" x14ac:dyDescent="0.2">
      <c r="F19" s="1"/>
      <c r="G19" s="1"/>
      <c r="H1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 spans="6:8" x14ac:dyDescent="0.2">
      <c r="F20" s="1"/>
      <c r="G20" s="1"/>
      <c r="H2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 spans="6:8" x14ac:dyDescent="0.2">
      <c r="F21" s="1"/>
      <c r="G21" s="1"/>
      <c r="H2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 spans="6:8" x14ac:dyDescent="0.2">
      <c r="F22" s="1"/>
      <c r="G22" s="1"/>
      <c r="H2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 spans="6:8" x14ac:dyDescent="0.2">
      <c r="F23" s="1"/>
      <c r="G23" s="1"/>
      <c r="H2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 spans="6:8" x14ac:dyDescent="0.2">
      <c r="F24" s="1"/>
      <c r="G24" s="1"/>
      <c r="H2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 spans="6:8" x14ac:dyDescent="0.2">
      <c r="F25" s="1"/>
      <c r="G25" s="1"/>
      <c r="H2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 spans="6:8" x14ac:dyDescent="0.2">
      <c r="F26" s="1"/>
      <c r="G26" s="1"/>
      <c r="H2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 spans="6:8" x14ac:dyDescent="0.2">
      <c r="F27" s="1"/>
      <c r="G27" s="1"/>
      <c r="H2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 spans="6:8" x14ac:dyDescent="0.2">
      <c r="F28" s="1"/>
      <c r="G28" s="1"/>
      <c r="H2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 spans="6:8" x14ac:dyDescent="0.2">
      <c r="F29" s="1"/>
      <c r="G29" s="1"/>
      <c r="H2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0" spans="6:8" x14ac:dyDescent="0.2">
      <c r="F30" s="1"/>
      <c r="G30" s="1"/>
      <c r="H3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1" spans="6:8" x14ac:dyDescent="0.2">
      <c r="F31" s="1"/>
      <c r="G31" s="1"/>
      <c r="H3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2" spans="6:8" x14ac:dyDescent="0.2">
      <c r="F32" s="1"/>
      <c r="G32" s="1"/>
      <c r="H3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3" spans="6:8" x14ac:dyDescent="0.2">
      <c r="F33" s="1"/>
      <c r="G33" s="1"/>
      <c r="H3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4" spans="6:8" x14ac:dyDescent="0.2">
      <c r="F34" s="1"/>
      <c r="G34" s="1"/>
      <c r="H3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5" spans="6:8" x14ac:dyDescent="0.2">
      <c r="F35" s="1"/>
      <c r="G35" s="1"/>
      <c r="H3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6" spans="6:8" x14ac:dyDescent="0.2">
      <c r="F36" s="1"/>
      <c r="G36" s="1"/>
      <c r="H3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7" spans="6:8" x14ac:dyDescent="0.2">
      <c r="F37" s="1"/>
      <c r="G37" s="1"/>
      <c r="H3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8" spans="6:8" x14ac:dyDescent="0.2">
      <c r="F38" s="1"/>
      <c r="G38" s="1"/>
      <c r="H3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9" spans="6:8" x14ac:dyDescent="0.2">
      <c r="F39" s="1"/>
      <c r="G39" s="1"/>
      <c r="H3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0" spans="6:8" x14ac:dyDescent="0.2">
      <c r="F40" s="1"/>
      <c r="G40" s="1"/>
      <c r="H4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1" spans="6:8" x14ac:dyDescent="0.2">
      <c r="F41" s="1"/>
      <c r="G41" s="1"/>
      <c r="H4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2" spans="6:8" x14ac:dyDescent="0.2">
      <c r="F42" s="1"/>
      <c r="G42" s="1"/>
      <c r="H4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3" spans="6:8" x14ac:dyDescent="0.2">
      <c r="F43" s="1"/>
      <c r="G43" s="1"/>
      <c r="H4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4" spans="6:8" x14ac:dyDescent="0.2">
      <c r="F44" s="1"/>
      <c r="G44" s="1"/>
      <c r="H4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5" spans="6:8" x14ac:dyDescent="0.2">
      <c r="F45" s="1"/>
      <c r="G45" s="1"/>
      <c r="H4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6" spans="6:8" x14ac:dyDescent="0.2">
      <c r="F46" s="1"/>
      <c r="G46" s="1"/>
      <c r="H4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7" spans="6:8" x14ac:dyDescent="0.2">
      <c r="F47" s="1"/>
      <c r="G47" s="1"/>
      <c r="H4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8" spans="6:8" x14ac:dyDescent="0.2">
      <c r="F48" s="1"/>
      <c r="G48" s="1"/>
      <c r="H4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49" spans="6:8" x14ac:dyDescent="0.2">
      <c r="F49" s="1"/>
      <c r="G49" s="1"/>
      <c r="H4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0" spans="6:8" x14ac:dyDescent="0.2">
      <c r="F50" s="1"/>
      <c r="G50" s="1"/>
      <c r="H5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1" spans="6:8" x14ac:dyDescent="0.2">
      <c r="F51" s="1"/>
      <c r="G51" s="1"/>
      <c r="H5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2" spans="6:8" x14ac:dyDescent="0.2">
      <c r="F52" s="1"/>
      <c r="G52" s="1"/>
      <c r="H5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3" spans="6:8" x14ac:dyDescent="0.2">
      <c r="F53" s="1"/>
      <c r="G53" s="1"/>
      <c r="H5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4" spans="6:8" x14ac:dyDescent="0.2">
      <c r="F54" s="1"/>
      <c r="G54" s="1"/>
      <c r="H5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5" spans="6:8" x14ac:dyDescent="0.2">
      <c r="F55" s="1"/>
      <c r="G55" s="1"/>
      <c r="H5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6" spans="6:8" x14ac:dyDescent="0.2">
      <c r="F56" s="1"/>
      <c r="G56" s="1"/>
      <c r="H5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7" spans="6:8" x14ac:dyDescent="0.2">
      <c r="F57" s="1"/>
      <c r="G57" s="1"/>
      <c r="H5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8" spans="6:8" x14ac:dyDescent="0.2">
      <c r="F58" s="1"/>
      <c r="G58" s="1"/>
      <c r="H5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59" spans="6:8" x14ac:dyDescent="0.2">
      <c r="F59" s="1"/>
      <c r="G59" s="1"/>
      <c r="H5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0" spans="6:8" x14ac:dyDescent="0.2">
      <c r="F60" s="1"/>
      <c r="G60" s="1"/>
      <c r="H6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1" spans="6:8" x14ac:dyDescent="0.2">
      <c r="F61" s="1"/>
      <c r="G61" s="1"/>
      <c r="H6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2" spans="6:8" x14ac:dyDescent="0.2">
      <c r="F62" s="1"/>
      <c r="G62" s="1"/>
      <c r="H6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3" spans="6:8" x14ac:dyDescent="0.2">
      <c r="F63" s="1"/>
      <c r="G63" s="1"/>
      <c r="H6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4" spans="6:8" x14ac:dyDescent="0.2">
      <c r="F64" s="1"/>
      <c r="G64" s="1"/>
      <c r="H6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5" spans="6:8" x14ac:dyDescent="0.2">
      <c r="F65" s="1"/>
      <c r="G65" s="1"/>
      <c r="H6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6" spans="6:8" x14ac:dyDescent="0.2">
      <c r="F66" s="1"/>
      <c r="G66" s="1"/>
      <c r="H6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7" spans="6:8" x14ac:dyDescent="0.2">
      <c r="F67" s="1"/>
      <c r="G67" s="1"/>
      <c r="H6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8" spans="6:8" x14ac:dyDescent="0.2">
      <c r="F68" s="1"/>
      <c r="G68" s="1"/>
      <c r="H6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69" spans="6:8" x14ac:dyDescent="0.2">
      <c r="F69" s="1"/>
      <c r="G69" s="1"/>
      <c r="H6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0" spans="6:8" x14ac:dyDescent="0.2">
      <c r="F70" s="1"/>
      <c r="G70" s="1"/>
      <c r="H7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1" spans="6:8" x14ac:dyDescent="0.2">
      <c r="F71" s="1"/>
      <c r="G71" s="1"/>
      <c r="H7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2" spans="6:8" x14ac:dyDescent="0.2">
      <c r="F72" s="1"/>
      <c r="G72" s="1"/>
      <c r="H7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3" spans="6:8" x14ac:dyDescent="0.2">
      <c r="F73" s="1"/>
      <c r="G73" s="1"/>
      <c r="H7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4" spans="6:8" x14ac:dyDescent="0.2">
      <c r="F74" s="1"/>
      <c r="G74" s="1"/>
      <c r="H7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5" spans="6:8" x14ac:dyDescent="0.2">
      <c r="F75" s="1"/>
      <c r="G75" s="1"/>
      <c r="H7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6" spans="6:8" x14ac:dyDescent="0.2">
      <c r="F76" s="1"/>
      <c r="G76" s="1"/>
      <c r="H7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7" spans="6:8" x14ac:dyDescent="0.2">
      <c r="F77" s="1"/>
      <c r="G77" s="1"/>
      <c r="H7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8" spans="6:8" x14ac:dyDescent="0.2">
      <c r="F78" s="1"/>
      <c r="G78" s="1"/>
      <c r="H7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79" spans="6:8" x14ac:dyDescent="0.2">
      <c r="F79" s="1"/>
      <c r="G79" s="1"/>
      <c r="H7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0" spans="6:8" x14ac:dyDescent="0.2">
      <c r="F80" s="1"/>
      <c r="G80" s="1"/>
      <c r="H8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1" spans="6:8" x14ac:dyDescent="0.2">
      <c r="F81" s="1"/>
      <c r="G81" s="1"/>
      <c r="H8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2" spans="6:8" x14ac:dyDescent="0.2">
      <c r="F82" s="1"/>
      <c r="G82" s="1"/>
      <c r="H8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3" spans="6:8" x14ac:dyDescent="0.2">
      <c r="F83" s="1"/>
      <c r="G83" s="1"/>
      <c r="H8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4" spans="6:8" x14ac:dyDescent="0.2">
      <c r="F84" s="1"/>
      <c r="G84" s="1"/>
      <c r="H8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5" spans="6:8" x14ac:dyDescent="0.2">
      <c r="F85" s="1"/>
      <c r="G85" s="1"/>
      <c r="H8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6" spans="6:8" x14ac:dyDescent="0.2">
      <c r="F86" s="1"/>
      <c r="G86" s="1"/>
      <c r="H8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7" spans="6:8" x14ac:dyDescent="0.2">
      <c r="F87" s="1"/>
      <c r="G87" s="1"/>
      <c r="H8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8" spans="6:8" x14ac:dyDescent="0.2">
      <c r="F88" s="1"/>
      <c r="G88" s="1"/>
      <c r="H8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89" spans="6:8" x14ac:dyDescent="0.2">
      <c r="F89" s="1"/>
      <c r="G89" s="1"/>
      <c r="H8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0" spans="6:8" x14ac:dyDescent="0.2">
      <c r="F90" s="1"/>
      <c r="G90" s="1"/>
      <c r="H9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1" spans="6:8" x14ac:dyDescent="0.2">
      <c r="F91" s="1"/>
      <c r="G91" s="1"/>
      <c r="H9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2" spans="6:8" x14ac:dyDescent="0.2">
      <c r="F92" s="1"/>
      <c r="G92" s="1"/>
      <c r="H9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3" spans="6:8" x14ac:dyDescent="0.2">
      <c r="F93" s="1"/>
      <c r="G93" s="1"/>
      <c r="H9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4" spans="6:8" x14ac:dyDescent="0.2">
      <c r="F94" s="1"/>
      <c r="G94" s="1"/>
      <c r="H9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5" spans="6:8" x14ac:dyDescent="0.2">
      <c r="F95" s="1"/>
      <c r="G95" s="1"/>
      <c r="H9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6" spans="6:8" x14ac:dyDescent="0.2">
      <c r="F96" s="1"/>
      <c r="G96" s="1"/>
      <c r="H9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7" spans="6:8" x14ac:dyDescent="0.2">
      <c r="F97" s="1"/>
      <c r="G97" s="1"/>
      <c r="H9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8" spans="6:8" x14ac:dyDescent="0.2">
      <c r="F98" s="1"/>
      <c r="G98" s="1"/>
      <c r="H9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99" spans="6:8" x14ac:dyDescent="0.2">
      <c r="F99" s="1"/>
      <c r="G99" s="1"/>
      <c r="H9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0" spans="6:8" x14ac:dyDescent="0.2">
      <c r="F100" s="1"/>
      <c r="G100" s="1"/>
      <c r="H10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1" spans="6:8" x14ac:dyDescent="0.2">
      <c r="F101" s="1"/>
      <c r="G101" s="1"/>
      <c r="H10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2" spans="6:8" x14ac:dyDescent="0.2">
      <c r="F102" s="1"/>
      <c r="G102" s="1"/>
      <c r="H10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3" spans="6:8" x14ac:dyDescent="0.2">
      <c r="F103" s="1"/>
      <c r="G103" s="1"/>
      <c r="H10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4" spans="6:8" x14ac:dyDescent="0.2">
      <c r="F104" s="1"/>
      <c r="G104" s="1"/>
      <c r="H10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5" spans="6:8" x14ac:dyDescent="0.2">
      <c r="F105" s="1"/>
      <c r="G105" s="1"/>
      <c r="H10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6" spans="6:8" x14ac:dyDescent="0.2">
      <c r="F106" s="1"/>
      <c r="G106" s="1"/>
      <c r="H10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7" spans="6:8" x14ac:dyDescent="0.2">
      <c r="F107" s="1"/>
      <c r="G107" s="1"/>
      <c r="H10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8" spans="6:8" x14ac:dyDescent="0.2">
      <c r="F108" s="1"/>
      <c r="G108" s="1"/>
      <c r="H10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09" spans="6:8" x14ac:dyDescent="0.2">
      <c r="F109" s="1"/>
      <c r="G109" s="1"/>
      <c r="H10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0" spans="6:8" x14ac:dyDescent="0.2">
      <c r="F110" s="1"/>
      <c r="G110" s="1"/>
      <c r="H11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1" spans="6:8" x14ac:dyDescent="0.2">
      <c r="F111" s="1"/>
      <c r="G111" s="1"/>
      <c r="H11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2" spans="6:8" x14ac:dyDescent="0.2">
      <c r="F112" s="1"/>
      <c r="G112" s="1"/>
      <c r="H11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3" spans="6:8" x14ac:dyDescent="0.2">
      <c r="F113" s="1"/>
      <c r="G113" s="1"/>
      <c r="H11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4" spans="6:8" x14ac:dyDescent="0.2">
      <c r="F114" s="1"/>
      <c r="G114" s="1"/>
      <c r="H11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5" spans="6:8" x14ac:dyDescent="0.2">
      <c r="F115" s="1"/>
      <c r="G115" s="1"/>
      <c r="H11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6" spans="6:8" x14ac:dyDescent="0.2">
      <c r="F116" s="1"/>
      <c r="G116" s="1"/>
      <c r="H11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7" spans="6:8" x14ac:dyDescent="0.2">
      <c r="F117" s="1"/>
      <c r="G117" s="1"/>
      <c r="H11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8" spans="6:8" x14ac:dyDescent="0.2">
      <c r="F118" s="1"/>
      <c r="G118" s="1"/>
      <c r="H11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19" spans="6:8" x14ac:dyDescent="0.2">
      <c r="F119" s="1"/>
      <c r="G119" s="1"/>
      <c r="H11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0" spans="6:8" x14ac:dyDescent="0.2">
      <c r="F120" s="1"/>
      <c r="G120" s="1"/>
      <c r="H12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1" spans="6:8" x14ac:dyDescent="0.2">
      <c r="F121" s="1"/>
      <c r="G121" s="1"/>
      <c r="H12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2" spans="6:8" x14ac:dyDescent="0.2">
      <c r="F122" s="1"/>
      <c r="G122" s="1"/>
      <c r="H12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3" spans="6:8" x14ac:dyDescent="0.2">
      <c r="F123" s="1"/>
      <c r="G123" s="1"/>
      <c r="H12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4" spans="6:8" x14ac:dyDescent="0.2">
      <c r="F124" s="1"/>
      <c r="G124" s="1"/>
      <c r="H12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5" spans="6:8" x14ac:dyDescent="0.2">
      <c r="F125" s="1"/>
      <c r="G125" s="1"/>
      <c r="H12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6" spans="6:8" x14ac:dyDescent="0.2">
      <c r="F126" s="1"/>
      <c r="G126" s="1"/>
      <c r="H12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7" spans="6:8" x14ac:dyDescent="0.2">
      <c r="F127" s="1"/>
      <c r="G127" s="1"/>
      <c r="H12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8" spans="6:8" x14ac:dyDescent="0.2">
      <c r="F128" s="1"/>
      <c r="G128" s="1"/>
      <c r="H12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29" spans="6:8" x14ac:dyDescent="0.2">
      <c r="F129" s="1"/>
      <c r="G129" s="1"/>
      <c r="H12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0" spans="6:8" x14ac:dyDescent="0.2">
      <c r="F130" s="1"/>
      <c r="G130" s="1"/>
      <c r="H13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1" spans="6:8" x14ac:dyDescent="0.2">
      <c r="F131" s="1"/>
      <c r="G131" s="1"/>
      <c r="H13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2" spans="6:8" x14ac:dyDescent="0.2">
      <c r="F132" s="1"/>
      <c r="G132" s="1"/>
      <c r="H13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3" spans="6:8" x14ac:dyDescent="0.2">
      <c r="F133" s="1"/>
      <c r="G133" s="1"/>
      <c r="H13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4" spans="6:8" x14ac:dyDescent="0.2">
      <c r="F134" s="1"/>
      <c r="G134" s="1"/>
      <c r="H13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5" spans="6:8" x14ac:dyDescent="0.2">
      <c r="F135" s="1"/>
      <c r="G135" s="1"/>
      <c r="H13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6" spans="6:8" x14ac:dyDescent="0.2">
      <c r="F136" s="1"/>
      <c r="G136" s="1"/>
      <c r="H13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7" spans="6:8" x14ac:dyDescent="0.2">
      <c r="F137" s="1"/>
      <c r="G137" s="1"/>
      <c r="H13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8" spans="6:8" x14ac:dyDescent="0.2">
      <c r="F138" s="1"/>
      <c r="G138" s="1"/>
      <c r="H13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39" spans="6:8" x14ac:dyDescent="0.2">
      <c r="F139" s="1"/>
      <c r="G139" s="1"/>
      <c r="H13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0" spans="6:8" x14ac:dyDescent="0.2">
      <c r="F140" s="1"/>
      <c r="G140" s="1"/>
      <c r="H14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1" spans="6:8" x14ac:dyDescent="0.2">
      <c r="F141" s="1"/>
      <c r="G141" s="1"/>
      <c r="H14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2" spans="6:8" x14ac:dyDescent="0.2">
      <c r="F142" s="1"/>
      <c r="G142" s="1"/>
      <c r="H14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3" spans="6:8" x14ac:dyDescent="0.2">
      <c r="F143" s="1"/>
      <c r="G143" s="1"/>
      <c r="H14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4" spans="6:8" x14ac:dyDescent="0.2">
      <c r="F144" s="1"/>
      <c r="G144" s="1"/>
      <c r="H14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5" spans="6:8" x14ac:dyDescent="0.2">
      <c r="F145" s="1"/>
      <c r="G145" s="1"/>
      <c r="H14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6" spans="6:8" x14ac:dyDescent="0.2">
      <c r="F146" s="1"/>
      <c r="G146" s="1"/>
      <c r="H14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7" spans="6:8" x14ac:dyDescent="0.2">
      <c r="F147" s="1"/>
      <c r="G147" s="1"/>
      <c r="H14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8" spans="6:8" x14ac:dyDescent="0.2">
      <c r="F148" s="1"/>
      <c r="G148" s="1"/>
      <c r="H14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49" spans="6:8" x14ac:dyDescent="0.2">
      <c r="F149" s="1"/>
      <c r="G149" s="1"/>
      <c r="H14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0" spans="6:8" x14ac:dyDescent="0.2">
      <c r="F150" s="1"/>
      <c r="G150" s="1"/>
      <c r="H15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1" spans="6:8" x14ac:dyDescent="0.2">
      <c r="F151" s="1"/>
      <c r="G151" s="1"/>
      <c r="H15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2" spans="6:8" x14ac:dyDescent="0.2">
      <c r="F152" s="1"/>
      <c r="G152" s="1"/>
      <c r="H15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3" spans="6:8" x14ac:dyDescent="0.2">
      <c r="F153" s="1"/>
      <c r="G153" s="1"/>
      <c r="H15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4" spans="6:8" x14ac:dyDescent="0.2">
      <c r="F154" s="1"/>
      <c r="G154" s="1"/>
      <c r="H15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5" spans="6:8" x14ac:dyDescent="0.2">
      <c r="F155" s="1"/>
      <c r="G155" s="1"/>
      <c r="H15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6" spans="6:8" x14ac:dyDescent="0.2">
      <c r="F156" s="1"/>
      <c r="G156" s="1"/>
      <c r="H15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7" spans="6:8" x14ac:dyDescent="0.2">
      <c r="F157" s="1"/>
      <c r="G157" s="1"/>
      <c r="H15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8" spans="6:8" x14ac:dyDescent="0.2">
      <c r="F158" s="1"/>
      <c r="G158" s="1"/>
      <c r="H15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59" spans="6:8" x14ac:dyDescent="0.2">
      <c r="F159" s="1"/>
      <c r="G159" s="1"/>
      <c r="H15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0" spans="6:8" x14ac:dyDescent="0.2">
      <c r="F160" s="1"/>
      <c r="G160" s="1"/>
      <c r="H16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1" spans="6:8" x14ac:dyDescent="0.2">
      <c r="F161" s="1"/>
      <c r="G161" s="1"/>
      <c r="H16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2" spans="6:8" x14ac:dyDescent="0.2">
      <c r="F162" s="1"/>
      <c r="G162" s="1"/>
      <c r="H16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3" spans="6:8" x14ac:dyDescent="0.2">
      <c r="F163" s="1"/>
      <c r="G163" s="1"/>
      <c r="H16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4" spans="6:8" x14ac:dyDescent="0.2">
      <c r="F164" s="1"/>
      <c r="G164" s="1"/>
      <c r="H16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5" spans="6:8" x14ac:dyDescent="0.2">
      <c r="F165" s="1"/>
      <c r="G165" s="1"/>
      <c r="H16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6" spans="6:8" x14ac:dyDescent="0.2">
      <c r="F166" s="1"/>
      <c r="G166" s="1"/>
      <c r="H16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7" spans="6:8" x14ac:dyDescent="0.2">
      <c r="F167" s="1"/>
      <c r="G167" s="1"/>
      <c r="H16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8" spans="6:8" x14ac:dyDescent="0.2">
      <c r="F168" s="1"/>
      <c r="G168" s="1"/>
      <c r="H16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69" spans="6:8" x14ac:dyDescent="0.2">
      <c r="F169" s="1"/>
      <c r="G169" s="1"/>
      <c r="H16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0" spans="6:8" x14ac:dyDescent="0.2">
      <c r="F170" s="1"/>
      <c r="G170" s="1"/>
      <c r="H17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1" spans="6:8" x14ac:dyDescent="0.2">
      <c r="F171" s="1"/>
      <c r="G171" s="1"/>
      <c r="H17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2" spans="6:8" x14ac:dyDescent="0.2">
      <c r="F172" s="1"/>
      <c r="G172" s="1"/>
      <c r="H17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3" spans="6:8" x14ac:dyDescent="0.2">
      <c r="F173" s="1"/>
      <c r="G173" s="1"/>
      <c r="H17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4" spans="6:8" x14ac:dyDescent="0.2">
      <c r="F174" s="1"/>
      <c r="G174" s="1"/>
      <c r="H17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5" spans="6:8" x14ac:dyDescent="0.2">
      <c r="F175" s="1"/>
      <c r="G175" s="1"/>
      <c r="H17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6" spans="6:8" x14ac:dyDescent="0.2">
      <c r="F176" s="1"/>
      <c r="G176" s="1"/>
      <c r="H17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7" spans="6:8" x14ac:dyDescent="0.2">
      <c r="F177" s="1"/>
      <c r="G177" s="1"/>
      <c r="H17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8" spans="6:8" x14ac:dyDescent="0.2">
      <c r="F178" s="1"/>
      <c r="G178" s="1"/>
      <c r="H17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79" spans="6:8" x14ac:dyDescent="0.2">
      <c r="F179" s="1"/>
      <c r="G179" s="1"/>
      <c r="H17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0" spans="6:8" x14ac:dyDescent="0.2">
      <c r="F180" s="1"/>
      <c r="G180" s="1"/>
      <c r="H18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1" spans="6:8" x14ac:dyDescent="0.2">
      <c r="F181" s="1"/>
      <c r="G181" s="1"/>
      <c r="H18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2" spans="6:8" x14ac:dyDescent="0.2">
      <c r="F182" s="1"/>
      <c r="G182" s="1"/>
      <c r="H18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3" spans="6:8" x14ac:dyDescent="0.2">
      <c r="F183" s="1"/>
      <c r="G183" s="1"/>
      <c r="H18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4" spans="6:8" x14ac:dyDescent="0.2">
      <c r="F184" s="1"/>
      <c r="G184" s="1"/>
      <c r="H18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5" spans="6:8" x14ac:dyDescent="0.2">
      <c r="F185" s="1"/>
      <c r="G185" s="1"/>
      <c r="H18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6" spans="6:8" x14ac:dyDescent="0.2">
      <c r="F186" s="1"/>
      <c r="G186" s="1"/>
      <c r="H18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7" spans="6:8" x14ac:dyDescent="0.2">
      <c r="F187" s="1"/>
      <c r="G187" s="1"/>
      <c r="H18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8" spans="6:8" x14ac:dyDescent="0.2">
      <c r="F188" s="1"/>
      <c r="G188" s="1"/>
      <c r="H18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89" spans="6:8" x14ac:dyDescent="0.2">
      <c r="F189" s="1"/>
      <c r="G189" s="1"/>
      <c r="H18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0" spans="6:8" x14ac:dyDescent="0.2">
      <c r="F190" s="1"/>
      <c r="G190" s="1"/>
      <c r="H19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1" spans="6:8" x14ac:dyDescent="0.2">
      <c r="F191" s="1"/>
      <c r="G191" s="1"/>
      <c r="H19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2" spans="6:8" x14ac:dyDescent="0.2">
      <c r="F192" s="1"/>
      <c r="G192" s="1"/>
      <c r="H19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3" spans="6:8" x14ac:dyDescent="0.2">
      <c r="F193" s="1"/>
      <c r="G193" s="1"/>
      <c r="H19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4" spans="6:8" x14ac:dyDescent="0.2">
      <c r="F194" s="1"/>
      <c r="G194" s="1"/>
      <c r="H19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5" spans="6:8" x14ac:dyDescent="0.2">
      <c r="F195" s="1"/>
      <c r="G195" s="1"/>
      <c r="H19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6" spans="6:8" x14ac:dyDescent="0.2">
      <c r="F196" s="1"/>
      <c r="G196" s="1"/>
      <c r="H19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7" spans="6:8" x14ac:dyDescent="0.2">
      <c r="F197" s="1"/>
      <c r="G197" s="1"/>
      <c r="H19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8" spans="6:8" x14ac:dyDescent="0.2">
      <c r="F198" s="1"/>
      <c r="G198" s="1"/>
      <c r="H19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199" spans="6:8" x14ac:dyDescent="0.2">
      <c r="F199" s="1"/>
      <c r="G199" s="1"/>
      <c r="H19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0" spans="6:8" x14ac:dyDescent="0.2">
      <c r="F200" s="1"/>
      <c r="G200" s="1"/>
      <c r="H20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1" spans="6:8" x14ac:dyDescent="0.2">
      <c r="F201" s="1"/>
      <c r="G201" s="1"/>
      <c r="H20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2" spans="6:8" x14ac:dyDescent="0.2">
      <c r="F202" s="1"/>
      <c r="G202" s="1"/>
      <c r="H20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3" spans="6:8" x14ac:dyDescent="0.2">
      <c r="F203" s="1"/>
      <c r="G203" s="1"/>
      <c r="H20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4" spans="6:8" x14ac:dyDescent="0.2">
      <c r="F204" s="1"/>
      <c r="G204" s="1"/>
      <c r="H20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5" spans="6:8" x14ac:dyDescent="0.2">
      <c r="F205" s="1"/>
      <c r="G205" s="1"/>
      <c r="H20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6" spans="6:8" x14ac:dyDescent="0.2">
      <c r="F206" s="1"/>
      <c r="G206" s="1"/>
      <c r="H20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7" spans="6:8" x14ac:dyDescent="0.2">
      <c r="F207" s="1"/>
      <c r="G207" s="1"/>
      <c r="H20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8" spans="6:8" x14ac:dyDescent="0.2">
      <c r="F208" s="1"/>
      <c r="G208" s="1"/>
      <c r="H20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09" spans="6:8" x14ac:dyDescent="0.2">
      <c r="F209" s="1"/>
      <c r="G209" s="1"/>
      <c r="H20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0" spans="6:8" x14ac:dyDescent="0.2">
      <c r="F210" s="1"/>
      <c r="G210" s="1"/>
      <c r="H21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1" spans="6:8" x14ac:dyDescent="0.2">
      <c r="F211" s="1"/>
      <c r="G211" s="1"/>
      <c r="H21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2" spans="6:8" x14ac:dyDescent="0.2">
      <c r="F212" s="1"/>
      <c r="G212" s="1"/>
      <c r="H21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3" spans="6:8" x14ac:dyDescent="0.2">
      <c r="F213" s="1"/>
      <c r="G213" s="1"/>
      <c r="H21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4" spans="6:8" x14ac:dyDescent="0.2">
      <c r="F214" s="1"/>
      <c r="G214" s="1"/>
      <c r="H21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5" spans="6:8" x14ac:dyDescent="0.2">
      <c r="F215" s="1"/>
      <c r="G215" s="1"/>
      <c r="H21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6" spans="6:8" x14ac:dyDescent="0.2">
      <c r="F216" s="1"/>
      <c r="G216" s="1"/>
      <c r="H21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7" spans="6:8" x14ac:dyDescent="0.2">
      <c r="F217" s="1"/>
      <c r="G217" s="1"/>
      <c r="H21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8" spans="6:8" x14ac:dyDescent="0.2">
      <c r="F218" s="1"/>
      <c r="G218" s="1"/>
      <c r="H21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19" spans="6:8" x14ac:dyDescent="0.2">
      <c r="F219" s="1"/>
      <c r="G219" s="1"/>
      <c r="H21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0" spans="6:8" x14ac:dyDescent="0.2">
      <c r="F220" s="1"/>
      <c r="G220" s="1"/>
      <c r="H22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1" spans="6:8" x14ac:dyDescent="0.2">
      <c r="F221" s="1"/>
      <c r="G221" s="1"/>
      <c r="H22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2" spans="6:8" x14ac:dyDescent="0.2">
      <c r="F222" s="1"/>
      <c r="G222" s="1"/>
      <c r="H22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3" spans="6:8" x14ac:dyDescent="0.2">
      <c r="F223" s="1"/>
      <c r="G223" s="1"/>
      <c r="H22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4" spans="6:8" x14ac:dyDescent="0.2">
      <c r="F224" s="1"/>
      <c r="G224" s="1"/>
      <c r="H22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5" spans="6:8" x14ac:dyDescent="0.2">
      <c r="F225" s="1"/>
      <c r="G225" s="1"/>
      <c r="H22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6" spans="6:8" x14ac:dyDescent="0.2">
      <c r="F226" s="1"/>
      <c r="G226" s="1"/>
      <c r="H22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7" spans="6:8" x14ac:dyDescent="0.2">
      <c r="F227" s="1"/>
      <c r="G227" s="1"/>
      <c r="H22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8" spans="6:8" x14ac:dyDescent="0.2">
      <c r="F228" s="1"/>
      <c r="G228" s="1"/>
      <c r="H22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29" spans="6:8" x14ac:dyDescent="0.2">
      <c r="F229" s="1"/>
      <c r="G229" s="1"/>
      <c r="H22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0" spans="6:8" x14ac:dyDescent="0.2">
      <c r="F230" s="1"/>
      <c r="G230" s="1"/>
      <c r="H23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1" spans="6:8" x14ac:dyDescent="0.2">
      <c r="F231" s="1"/>
      <c r="G231" s="1"/>
      <c r="H23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2" spans="6:8" x14ac:dyDescent="0.2">
      <c r="F232" s="1"/>
      <c r="G232" s="1"/>
      <c r="H23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3" spans="6:8" x14ac:dyDescent="0.2">
      <c r="F233" s="1"/>
      <c r="G233" s="1"/>
      <c r="H23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4" spans="6:8" x14ac:dyDescent="0.2">
      <c r="F234" s="1"/>
      <c r="G234" s="1"/>
      <c r="H23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5" spans="6:8" x14ac:dyDescent="0.2">
      <c r="F235" s="1"/>
      <c r="G235" s="1"/>
      <c r="H23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6" spans="6:8" x14ac:dyDescent="0.2">
      <c r="F236" s="1"/>
      <c r="G236" s="1"/>
      <c r="H23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7" spans="6:8" x14ac:dyDescent="0.2">
      <c r="F237" s="1"/>
      <c r="G237" s="1"/>
      <c r="H23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8" spans="6:8" x14ac:dyDescent="0.2">
      <c r="F238" s="1"/>
      <c r="G238" s="1"/>
      <c r="H23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39" spans="6:8" x14ac:dyDescent="0.2">
      <c r="F239" s="1"/>
      <c r="G239" s="1"/>
      <c r="H23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0" spans="6:8" x14ac:dyDescent="0.2">
      <c r="F240" s="1"/>
      <c r="G240" s="1"/>
      <c r="H24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1" spans="6:8" x14ac:dyDescent="0.2">
      <c r="F241" s="1"/>
      <c r="G241" s="1"/>
      <c r="H24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2" spans="6:8" x14ac:dyDescent="0.2">
      <c r="F242" s="1"/>
      <c r="G242" s="1"/>
      <c r="H24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3" spans="6:8" x14ac:dyDescent="0.2">
      <c r="F243" s="1"/>
      <c r="G243" s="1"/>
      <c r="H24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4" spans="6:8" x14ac:dyDescent="0.2">
      <c r="F244" s="1"/>
      <c r="G244" s="1"/>
      <c r="H24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5" spans="6:8" x14ac:dyDescent="0.2">
      <c r="F245" s="1"/>
      <c r="G245" s="1"/>
      <c r="H24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6" spans="6:8" x14ac:dyDescent="0.2">
      <c r="F246" s="1"/>
      <c r="G246" s="1"/>
      <c r="H24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7" spans="6:8" x14ac:dyDescent="0.2">
      <c r="F247" s="1"/>
      <c r="G247" s="1"/>
      <c r="H24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8" spans="6:8" x14ac:dyDescent="0.2">
      <c r="F248" s="1"/>
      <c r="G248" s="1"/>
      <c r="H24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49" spans="6:8" x14ac:dyDescent="0.2">
      <c r="F249" s="1"/>
      <c r="G249" s="1"/>
      <c r="H24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0" spans="6:8" x14ac:dyDescent="0.2">
      <c r="F250" s="1"/>
      <c r="G250" s="1"/>
      <c r="H25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1" spans="6:8" x14ac:dyDescent="0.2">
      <c r="F251" s="1"/>
      <c r="G251" s="1"/>
      <c r="H25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2" spans="6:8" x14ac:dyDescent="0.2">
      <c r="F252" s="1"/>
      <c r="G252" s="1"/>
      <c r="H25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3" spans="6:8" x14ac:dyDescent="0.2">
      <c r="F253" s="1"/>
      <c r="G253" s="1"/>
      <c r="H25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4" spans="6:8" x14ac:dyDescent="0.2">
      <c r="F254" s="1"/>
      <c r="G254" s="1"/>
      <c r="H25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5" spans="6:8" x14ac:dyDescent="0.2">
      <c r="F255" s="1"/>
      <c r="G255" s="1"/>
      <c r="H25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6" spans="6:8" x14ac:dyDescent="0.2">
      <c r="F256" s="1"/>
      <c r="G256" s="1"/>
      <c r="H25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7" spans="6:8" x14ac:dyDescent="0.2">
      <c r="F257" s="1"/>
      <c r="G257" s="1"/>
      <c r="H25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8" spans="6:8" x14ac:dyDescent="0.2">
      <c r="F258" s="1"/>
      <c r="G258" s="1"/>
      <c r="H25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59" spans="6:8" x14ac:dyDescent="0.2">
      <c r="F259" s="1"/>
      <c r="G259" s="1"/>
      <c r="H25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0" spans="6:8" x14ac:dyDescent="0.2">
      <c r="F260" s="1"/>
      <c r="G260" s="1"/>
      <c r="H26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1" spans="6:8" x14ac:dyDescent="0.2">
      <c r="F261" s="1"/>
      <c r="G261" s="1"/>
      <c r="H26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2" spans="6:8" x14ac:dyDescent="0.2">
      <c r="F262" s="1"/>
      <c r="G262" s="1"/>
      <c r="H26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3" spans="6:8" x14ac:dyDescent="0.2">
      <c r="F263" s="1"/>
      <c r="G263" s="1"/>
      <c r="H26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4" spans="6:8" x14ac:dyDescent="0.2">
      <c r="F264" s="1"/>
      <c r="G264" s="1"/>
      <c r="H26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5" spans="6:8" x14ac:dyDescent="0.2">
      <c r="F265" s="1"/>
      <c r="G265" s="1"/>
      <c r="H26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6" spans="6:8" x14ac:dyDescent="0.2">
      <c r="F266" s="1"/>
      <c r="G266" s="1"/>
      <c r="H26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7" spans="6:8" x14ac:dyDescent="0.2">
      <c r="F267" s="1"/>
      <c r="G267" s="1"/>
      <c r="H26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8" spans="6:8" x14ac:dyDescent="0.2">
      <c r="F268" s="1"/>
      <c r="G268" s="1"/>
      <c r="H26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69" spans="6:8" x14ac:dyDescent="0.2">
      <c r="F269" s="1"/>
      <c r="G269" s="1"/>
      <c r="H26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0" spans="6:8" x14ac:dyDescent="0.2">
      <c r="F270" s="1"/>
      <c r="G270" s="1"/>
      <c r="H27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1" spans="6:8" x14ac:dyDescent="0.2">
      <c r="F271" s="1"/>
      <c r="G271" s="1"/>
      <c r="H27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2" spans="6:8" x14ac:dyDescent="0.2">
      <c r="F272" s="1"/>
      <c r="G272" s="1"/>
      <c r="H27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3" spans="6:8" x14ac:dyDescent="0.2">
      <c r="F273" s="1"/>
      <c r="G273" s="1"/>
      <c r="H27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4" spans="6:8" x14ac:dyDescent="0.2">
      <c r="F274" s="1"/>
      <c r="G274" s="1"/>
      <c r="H27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5" spans="6:8" x14ac:dyDescent="0.2">
      <c r="F275" s="1"/>
      <c r="G275" s="1"/>
      <c r="H27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6" spans="6:8" x14ac:dyDescent="0.2">
      <c r="F276" s="1"/>
      <c r="G276" s="1"/>
      <c r="H27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7" spans="6:8" x14ac:dyDescent="0.2">
      <c r="F277" s="1"/>
      <c r="G277" s="1"/>
      <c r="H27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8" spans="6:8" x14ac:dyDescent="0.2">
      <c r="F278" s="1"/>
      <c r="G278" s="1"/>
      <c r="H27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79" spans="6:8" x14ac:dyDescent="0.2">
      <c r="F279" s="1"/>
      <c r="G279" s="1"/>
      <c r="H27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0" spans="6:8" x14ac:dyDescent="0.2">
      <c r="F280" s="1"/>
      <c r="G280" s="1"/>
      <c r="H28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1" spans="6:8" x14ac:dyDescent="0.2">
      <c r="F281" s="1"/>
      <c r="G281" s="1"/>
      <c r="H28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2" spans="6:8" x14ac:dyDescent="0.2">
      <c r="F282" s="1"/>
      <c r="G282" s="1"/>
      <c r="H28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3" spans="6:8" x14ac:dyDescent="0.2">
      <c r="F283" s="1"/>
      <c r="G283" s="1"/>
      <c r="H28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4" spans="6:8" x14ac:dyDescent="0.2">
      <c r="F284" s="1"/>
      <c r="G284" s="1"/>
      <c r="H28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5" spans="6:8" x14ac:dyDescent="0.2">
      <c r="F285" s="1"/>
      <c r="G285" s="1"/>
      <c r="H28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6" spans="6:8" x14ac:dyDescent="0.2">
      <c r="F286" s="1"/>
      <c r="G286" s="1"/>
      <c r="H28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7" spans="6:8" x14ac:dyDescent="0.2">
      <c r="F287" s="1"/>
      <c r="G287" s="1"/>
      <c r="H28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8" spans="6:8" x14ac:dyDescent="0.2">
      <c r="F288" s="1"/>
      <c r="G288" s="1"/>
      <c r="H28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89" spans="6:8" x14ac:dyDescent="0.2">
      <c r="F289" s="1"/>
      <c r="G289" s="1"/>
      <c r="H28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0" spans="6:8" x14ac:dyDescent="0.2">
      <c r="F290" s="1"/>
      <c r="G290" s="1"/>
      <c r="H29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1" spans="6:8" x14ac:dyDescent="0.2">
      <c r="F291" s="1"/>
      <c r="G291" s="1"/>
      <c r="H291"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2" spans="6:8" x14ac:dyDescent="0.2">
      <c r="F292" s="1"/>
      <c r="G292" s="1"/>
      <c r="H292"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3" spans="6:8" x14ac:dyDescent="0.2">
      <c r="F293" s="1"/>
      <c r="G293" s="1"/>
      <c r="H293"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4" spans="6:8" x14ac:dyDescent="0.2">
      <c r="F294" s="1"/>
      <c r="G294" s="1"/>
      <c r="H294"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5" spans="6:8" x14ac:dyDescent="0.2">
      <c r="F295" s="1"/>
      <c r="G295" s="1"/>
      <c r="H295"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6" spans="6:8" x14ac:dyDescent="0.2">
      <c r="F296" s="1"/>
      <c r="G296" s="1"/>
      <c r="H296"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7" spans="6:8" x14ac:dyDescent="0.2">
      <c r="F297" s="1"/>
      <c r="G297" s="1"/>
      <c r="H297"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8" spans="6:8" x14ac:dyDescent="0.2">
      <c r="F298" s="1"/>
      <c r="G298" s="1"/>
      <c r="H298"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299" spans="6:8" x14ac:dyDescent="0.2">
      <c r="F299" s="1"/>
      <c r="G299" s="1"/>
      <c r="H299"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row r="300" spans="6:8" x14ac:dyDescent="0.2">
      <c r="F300" s="1"/>
      <c r="G300" s="1"/>
      <c r="H300" s="22">
        <f>0.01*SUM(Table2[[#This Row],[Total Amount of Deal
($'#'#,'#'#'#,'#'#'#)]]*Table2[[#This Row],[Percent of Credit Volume Allocated to You Individually on the Seller/Lessor Side - Max: 50%
(Please enter numbers only)]],Table2[[#This Row],[Total Amount of Deal
($'#'#,'#'#'#,'#'#'#)]]*Table2[[#This Row],[Percent of Credit Volume Allocated to You Individually on the Buyer/Tenant Side - Max: 50%
(Please enter numbers only)]])</f>
        <v>0</v>
      </c>
    </row>
  </sheetData>
  <dataValidations count="1">
    <dataValidation type="decimal" operator="lessThanOrEqual" allowBlank="1" showInputMessage="1" showErrorMessage="1" sqref="F2:G300">
      <formula1>51</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'[1]Data Source'!#REF!</xm:f>
          </x14:formula1>
          <xm:sqref>B301:C1048576</xm:sqref>
        </x14:dataValidation>
        <x14:dataValidation type="list" allowBlank="1" showInputMessage="1" showErrorMessage="1">
          <x14:formula1>
            <xm:f>'Data Source'!$A$2:$A$3</xm:f>
          </x14:formula1>
          <xm:sqref>B2:B300</xm:sqref>
        </x14:dataValidation>
        <x14:dataValidation type="list" allowBlank="1" showInputMessage="1" showErrorMessage="1">
          <x14:formula1>
            <xm:f>'Data Source'!$B$2:$B$7</xm:f>
          </x14:formula1>
          <xm:sqref>C2:C300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499984740745262"/>
  </sheetPr>
  <dimension ref="B1:F7"/>
  <sheetViews>
    <sheetView showGridLines="0" tabSelected="1" workbookViewId="0">
      <selection activeCell="F7" sqref="F7"/>
    </sheetView>
  </sheetViews>
  <sheetFormatPr baseColWidth="10" defaultRowHeight="16" x14ac:dyDescent="0.2"/>
  <cols>
    <col min="1" max="1" width="2" customWidth="1"/>
    <col min="2" max="5" width="35" customWidth="1"/>
    <col min="6" max="6" width="28.6640625" customWidth="1"/>
  </cols>
  <sheetData>
    <row r="1" spans="2:6" ht="35" customHeight="1" x14ac:dyDescent="0.2">
      <c r="E1" s="17"/>
    </row>
    <row r="6" spans="2:6" ht="33" thickBot="1" x14ac:dyDescent="0.25">
      <c r="B6" s="14" t="s">
        <v>24</v>
      </c>
      <c r="C6" s="14" t="s">
        <v>23</v>
      </c>
      <c r="D6" s="13" t="s">
        <v>25</v>
      </c>
      <c r="E6" s="13" t="s">
        <v>26</v>
      </c>
      <c r="F6" s="13" t="s">
        <v>30</v>
      </c>
    </row>
    <row r="7" spans="2:6" ht="22" thickBot="1" x14ac:dyDescent="0.3">
      <c r="B7" s="20">
        <f>COUNTA('Deal List'!A3:A300)</f>
        <v>0</v>
      </c>
      <c r="C7" s="18">
        <f>SUM('Deal List'!E3:E300)</f>
        <v>0</v>
      </c>
      <c r="D7" s="18">
        <f>SUMPRODUCT('Deal List'!E3:E300,('Deal List'!F3:F300*0.01))</f>
        <v>0</v>
      </c>
      <c r="E7" s="18">
        <f>SUMPRODUCT('Deal List'!E3:E300,('Deal List'!G3:G300*0.01))</f>
        <v>0</v>
      </c>
      <c r="F7" s="19">
        <f>SUM('Deal List'!H3:H300)</f>
        <v>0</v>
      </c>
    </row>
  </sheetData>
  <sheetProtection password="9371"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1" sqref="E1"/>
    </sheetView>
  </sheetViews>
  <sheetFormatPr baseColWidth="10" defaultRowHeight="16" x14ac:dyDescent="0.2"/>
  <cols>
    <col min="1" max="1" width="12.5" customWidth="1"/>
    <col min="2" max="3" width="13.5" customWidth="1"/>
    <col min="4" max="4" width="16.6640625" customWidth="1"/>
    <col min="5" max="5" width="23.5" customWidth="1"/>
  </cols>
  <sheetData>
    <row r="1" spans="1:5" x14ac:dyDescent="0.2">
      <c r="A1" s="4" t="s">
        <v>6</v>
      </c>
      <c r="B1" s="4" t="s">
        <v>7</v>
      </c>
      <c r="C1" s="4" t="s">
        <v>15</v>
      </c>
      <c r="D1" s="4" t="s">
        <v>8</v>
      </c>
      <c r="E1" s="15"/>
    </row>
    <row r="2" spans="1:5" x14ac:dyDescent="0.2">
      <c r="A2" t="s">
        <v>1</v>
      </c>
      <c r="B2" t="s">
        <v>10</v>
      </c>
      <c r="C2" t="s">
        <v>16</v>
      </c>
      <c r="D2">
        <v>0</v>
      </c>
    </row>
    <row r="3" spans="1:5" x14ac:dyDescent="0.2">
      <c r="A3" t="s">
        <v>9</v>
      </c>
      <c r="B3" t="s">
        <v>0</v>
      </c>
      <c r="C3" t="s">
        <v>17</v>
      </c>
      <c r="D3">
        <v>1</v>
      </c>
    </row>
    <row r="4" spans="1:5" x14ac:dyDescent="0.2">
      <c r="B4" t="s">
        <v>11</v>
      </c>
      <c r="C4" t="s">
        <v>18</v>
      </c>
      <c r="D4">
        <v>2</v>
      </c>
    </row>
    <row r="5" spans="1:5" x14ac:dyDescent="0.2">
      <c r="B5" t="s">
        <v>13</v>
      </c>
      <c r="D5">
        <v>3</v>
      </c>
    </row>
    <row r="6" spans="1:5" x14ac:dyDescent="0.2">
      <c r="B6" t="s">
        <v>12</v>
      </c>
      <c r="D6">
        <v>4</v>
      </c>
    </row>
    <row r="7" spans="1:5" x14ac:dyDescent="0.2">
      <c r="B7" t="s">
        <v>14</v>
      </c>
      <c r="D7">
        <v>5</v>
      </c>
    </row>
    <row r="8" spans="1:5" x14ac:dyDescent="0.2">
      <c r="D8">
        <v>6</v>
      </c>
    </row>
    <row r="9" spans="1:5" x14ac:dyDescent="0.2">
      <c r="D9">
        <v>7</v>
      </c>
    </row>
    <row r="10" spans="1:5" x14ac:dyDescent="0.2">
      <c r="D10">
        <v>8</v>
      </c>
    </row>
    <row r="11" spans="1:5" x14ac:dyDescent="0.2">
      <c r="D11">
        <v>9</v>
      </c>
    </row>
    <row r="12" spans="1:5" x14ac:dyDescent="0.2">
      <c r="D12">
        <v>10</v>
      </c>
    </row>
  </sheetData>
  <sheetProtection password="9371"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Deal List</vt:lpstr>
      <vt:lpstr>Totals</vt:lpstr>
      <vt:lpstr>Data Source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2019-04-10T16:42:46Z</dcterms:created>
  <dcterms:modified xsi:type="dcterms:W3CDTF">2019-04-16T14:22:27Z</dcterms:modified>
</cp:coreProperties>
</file>